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DOT-24" sheetId="2" r:id="rId1"/>
    <sheet name="DOT-24(4agg)" sheetId="3" r:id="rId2"/>
  </sheets>
  <externalReferences>
    <externalReference r:id="rId3"/>
  </externalReferences>
  <definedNames>
    <definedName name="\p">#REF!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C31" i="3" l="1"/>
  <c r="C32" i="3"/>
  <c r="C33" i="2"/>
  <c r="C29" i="3"/>
  <c r="M30" i="3"/>
  <c r="M31" i="3"/>
  <c r="M32" i="3"/>
  <c r="C33" i="3"/>
  <c r="M33" i="3"/>
  <c r="C34" i="3"/>
  <c r="M34" i="3"/>
  <c r="C35" i="3"/>
  <c r="M35" i="3"/>
  <c r="M36" i="3"/>
  <c r="M37" i="3"/>
  <c r="G39" i="3"/>
  <c r="G40" i="2"/>
  <c r="C34" i="2"/>
  <c r="C35" i="2"/>
  <c r="C36" i="2"/>
  <c r="C31" i="2"/>
  <c r="M37" i="2"/>
  <c r="M36" i="2"/>
  <c r="M34" i="2"/>
  <c r="M33" i="2"/>
  <c r="M32" i="2"/>
  <c r="M35" i="2"/>
  <c r="M38" i="2"/>
  <c r="M39" i="3"/>
  <c r="M40" i="2"/>
</calcChain>
</file>

<file path=xl/sharedStrings.xml><?xml version="1.0" encoding="utf-8"?>
<sst xmlns="http://schemas.openxmlformats.org/spreadsheetml/2006/main" count="136" uniqueCount="60">
  <si>
    <t>Contractor Concrete Mix Design</t>
  </si>
  <si>
    <t>Class of Concrete:</t>
  </si>
  <si>
    <t>MATERIALS:</t>
  </si>
  <si>
    <t>Sp. Gr.</t>
  </si>
  <si>
    <t>Absorption</t>
  </si>
  <si>
    <t>F.M.</t>
  </si>
  <si>
    <t>*</t>
  </si>
  <si>
    <t>DESIGN MIX PROPORTIONS:</t>
  </si>
  <si>
    <t>Cement</t>
  </si>
  <si>
    <t>Fly Ash</t>
  </si>
  <si>
    <t>Water</t>
  </si>
  <si>
    <t>TOTAL</t>
  </si>
  <si>
    <t>Comments:</t>
  </si>
  <si>
    <t>W/C Ratio:</t>
  </si>
  <si>
    <t>(pit name, county):</t>
  </si>
  <si>
    <t>(Section-Township-Range):</t>
  </si>
  <si>
    <r>
      <t>Abs. Vol. (ft</t>
    </r>
    <r>
      <rPr>
        <u/>
        <vertAlign val="superscript"/>
        <sz val="10"/>
        <rFont val="Arial"/>
        <family val="2"/>
      </rPr>
      <t>3</t>
    </r>
    <r>
      <rPr>
        <u/>
        <sz val="10"/>
        <rFont val="Arial"/>
        <family val="2"/>
      </rPr>
      <t>) - ⁪</t>
    </r>
  </si>
  <si>
    <r>
      <t>lb/yd</t>
    </r>
    <r>
      <rPr>
        <u/>
        <vertAlign val="superscript"/>
        <sz val="10"/>
        <rFont val="Arial"/>
        <family val="2"/>
      </rPr>
      <t>3</t>
    </r>
  </si>
  <si>
    <r>
      <t xml:space="preserve">Air Content </t>
    </r>
    <r>
      <rPr>
        <sz val="8"/>
        <rFont val="Arial"/>
        <family val="2"/>
      </rPr>
      <t>(structural, paving- 6.5%)</t>
    </r>
  </si>
  <si>
    <t>(field max.)</t>
  </si>
  <si>
    <t>* Saturated Surface Dry Basis</t>
  </si>
  <si>
    <t>Concrete Supplier:</t>
  </si>
  <si>
    <t>Supplier Signature:</t>
  </si>
  <si>
    <t>Date Prepared:</t>
  </si>
  <si>
    <t>Prepared by/ Title:</t>
  </si>
  <si>
    <t>Fine Aggr. %</t>
  </si>
  <si>
    <r>
      <t xml:space="preserve">Distribution: </t>
    </r>
    <r>
      <rPr>
        <sz val="10"/>
        <rFont val="Arial"/>
        <family val="2"/>
      </rPr>
      <t>Conc. Engr. - Area Engr. - Reg. Matl's Engr.</t>
    </r>
  </si>
  <si>
    <t>Project:</t>
  </si>
  <si>
    <t>County:</t>
  </si>
  <si>
    <t>PCN:</t>
  </si>
  <si>
    <t>Mix # (DOT use):</t>
  </si>
  <si>
    <t>Approved by (DOT):</t>
  </si>
  <si>
    <t>Approval Date (DOT):</t>
  </si>
  <si>
    <t>Fine Aggregate</t>
  </si>
  <si>
    <r>
      <t>(source, type)</t>
    </r>
    <r>
      <rPr>
        <sz val="11"/>
        <rFont val="Arial"/>
        <family val="2"/>
      </rPr>
      <t>:</t>
    </r>
  </si>
  <si>
    <t>1.00</t>
  </si>
  <si>
    <t>Concrete Purpose:</t>
  </si>
  <si>
    <t>%- Percent of Total Aggregate</t>
  </si>
  <si>
    <r>
      <t xml:space="preserve">TRIAL MIX TEST DATA:  </t>
    </r>
    <r>
      <rPr>
        <sz val="9"/>
        <rFont val="Arial"/>
        <family val="2"/>
      </rPr>
      <t xml:space="preserve">Attach Supporting Lab Test Documents - </t>
    </r>
    <r>
      <rPr>
        <u/>
        <sz val="9"/>
        <rFont val="Arial"/>
        <family val="2"/>
      </rPr>
      <t>Aggregate</t>
    </r>
    <r>
      <rPr>
        <sz val="9"/>
        <rFont val="Arial"/>
        <family val="2"/>
      </rPr>
      <t>: {sieve analysis, coarse % particles</t>
    </r>
  </si>
  <si>
    <t>passing 200, absorption, fineness modulus, specific gravity, % particles less than 1.95 sp. gr., soundness, LA abrasion,</t>
  </si>
  <si>
    <r>
      <t xml:space="preserve">flat and elongated, colormetric}   </t>
    </r>
    <r>
      <rPr>
        <u/>
        <sz val="9"/>
        <rFont val="Arial"/>
        <family val="2"/>
      </rPr>
      <t>Trial Batch</t>
    </r>
    <r>
      <rPr>
        <sz val="9"/>
        <rFont val="Arial"/>
        <family val="2"/>
      </rPr>
      <t>: {batch weights, slump, air content, unit weight, actual aggregate moisture,</t>
    </r>
  </si>
  <si>
    <t>actual w/c ratio, cylinder compressive strengths, strength gain curve}</t>
  </si>
  <si>
    <t>(brand, type, source):</t>
  </si>
  <si>
    <t>(source, location):</t>
  </si>
  <si>
    <r>
      <t>oz/yd</t>
    </r>
    <r>
      <rPr>
        <u/>
        <vertAlign val="superscript"/>
        <sz val="10"/>
        <rFont val="Arial"/>
        <family val="2"/>
      </rPr>
      <t>3</t>
    </r>
    <r>
      <rPr>
        <u/>
        <sz val="10"/>
        <rFont val="Arial"/>
        <family val="2"/>
      </rPr>
      <t>, oz/cwt, lb/yd</t>
    </r>
    <r>
      <rPr>
        <u/>
        <vertAlign val="superscript"/>
        <sz val="10"/>
        <rFont val="Arial"/>
        <family val="2"/>
      </rPr>
      <t>3</t>
    </r>
  </si>
  <si>
    <r>
      <t xml:space="preserve">Admixture(s), etc  </t>
    </r>
    <r>
      <rPr>
        <sz val="9"/>
        <rFont val="Arial"/>
        <family val="2"/>
      </rPr>
      <t>(brand, type):</t>
    </r>
  </si>
  <si>
    <r>
      <t>(source, type, size)</t>
    </r>
    <r>
      <rPr>
        <sz val="11"/>
        <rFont val="Arial"/>
        <family val="2"/>
      </rPr>
      <t>:</t>
    </r>
  </si>
  <si>
    <t>Coarse #2</t>
  </si>
  <si>
    <t>Coarse #1</t>
  </si>
  <si>
    <t>Coarse #1 %</t>
  </si>
  <si>
    <t>Coarse #2 %</t>
  </si>
  <si>
    <t>(% cementitious)</t>
  </si>
  <si>
    <t>⁪ Absolute Vol.= (lb. of product)÷[(Sp.Gr.)×(62.4)]</t>
  </si>
  <si>
    <r>
      <t>DOT-24</t>
    </r>
    <r>
      <rPr>
        <b/>
        <sz val="8"/>
        <rFont val="Arial"/>
        <family val="2"/>
      </rPr>
      <t xml:space="preserve">    </t>
    </r>
    <r>
      <rPr>
        <b/>
        <sz val="7"/>
        <rFont val="Arial"/>
        <family val="2"/>
      </rPr>
      <t>(1-15)</t>
    </r>
  </si>
  <si>
    <t>Coarse #3</t>
  </si>
  <si>
    <t>Coarse #3 %</t>
  </si>
  <si>
    <r>
      <t>DOT-24</t>
    </r>
    <r>
      <rPr>
        <b/>
        <sz val="8"/>
        <rFont val="Arial"/>
        <family val="2"/>
      </rPr>
      <t xml:space="preserve"> *modified              </t>
    </r>
    <r>
      <rPr>
        <b/>
        <sz val="7"/>
        <rFont val="Arial"/>
        <family val="2"/>
      </rPr>
      <t>(1-15)</t>
    </r>
  </si>
  <si>
    <r>
      <t>(27.0-27.4 ft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>)</t>
    </r>
  </si>
  <si>
    <r>
      <rPr>
        <sz val="8"/>
        <rFont val="Arial"/>
        <family val="2"/>
      </rPr>
      <t xml:space="preserve">Coarse Agg </t>
    </r>
    <r>
      <rPr>
        <u/>
        <sz val="8"/>
        <rFont val="Arial"/>
        <family val="2"/>
      </rPr>
      <t>Size No.</t>
    </r>
  </si>
  <si>
    <r>
      <t xml:space="preserve">Coarse Agg </t>
    </r>
    <r>
      <rPr>
        <u/>
        <sz val="8"/>
        <rFont val="Arial"/>
        <family val="2"/>
      </rPr>
      <t>Size 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</si>
</sst>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u/>
      <vertAlign val="superscript"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0" xfId="0" applyBorder="1" applyAlignment="1"/>
    <xf numFmtId="0" fontId="2" fillId="0" borderId="1" xfId="0" applyFont="1" applyBorder="1" applyAlignment="1">
      <alignment horizontal="center"/>
    </xf>
    <xf numFmtId="0" fontId="9" fillId="0" borderId="0" xfId="0" applyFont="1" applyAlignme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16" fillId="0" borderId="0" xfId="0" applyFont="1"/>
    <xf numFmtId="0" fontId="18" fillId="0" borderId="0" xfId="0" quotePrefix="1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3" fillId="0" borderId="0" xfId="0" applyFont="1" applyAlignment="1">
      <alignment vertical="top"/>
    </xf>
    <xf numFmtId="2" fontId="2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0" xfId="0" applyFont="1"/>
    <xf numFmtId="0" fontId="19" fillId="0" borderId="0" xfId="0" applyFont="1" applyBorder="1"/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49" fontId="7" fillId="0" borderId="0" xfId="0" applyNumberFormat="1" applyFont="1" applyBorder="1" applyAlignment="1" applyProtection="1">
      <alignment horizontal="left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14" fillId="0" borderId="0" xfId="0" quotePrefix="1" applyFont="1" applyBorder="1" applyAlignment="1"/>
    <xf numFmtId="0" fontId="17" fillId="0" borderId="0" xfId="0" applyFont="1"/>
    <xf numFmtId="0" fontId="2" fillId="0" borderId="2" xfId="0" applyFont="1" applyBorder="1" applyAlignment="1" applyProtection="1">
      <alignment horizontal="center" vertical="top"/>
      <protection locked="0"/>
    </xf>
    <xf numFmtId="0" fontId="23" fillId="0" borderId="0" xfId="0" quotePrefix="1" applyNumberFormat="1" applyFont="1" applyAlignment="1">
      <alignment horizontal="right" vertical="top" wrapText="1"/>
    </xf>
    <xf numFmtId="0" fontId="19" fillId="0" borderId="0" xfId="0" applyFont="1" applyBorder="1" applyAlignment="1" applyProtection="1">
      <alignment horizontal="left" indent="1"/>
      <protection locked="0"/>
    </xf>
    <xf numFmtId="0" fontId="8" fillId="0" borderId="0" xfId="0" applyFont="1" applyAlignment="1">
      <alignment horizontal="right" vertical="center"/>
    </xf>
    <xf numFmtId="0" fontId="2" fillId="0" borderId="2" xfId="0" applyFont="1" applyBorder="1" applyAlignment="1"/>
    <xf numFmtId="0" fontId="26" fillId="0" borderId="0" xfId="0" applyFont="1"/>
    <xf numFmtId="164" fontId="17" fillId="0" borderId="2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right" indent="2"/>
    </xf>
    <xf numFmtId="164" fontId="2" fillId="0" borderId="3" xfId="0" applyNumberFormat="1" applyFont="1" applyBorder="1" applyAlignment="1">
      <alignment horizontal="right" indent="2"/>
    </xf>
    <xf numFmtId="1" fontId="2" fillId="0" borderId="3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indent="1"/>
      <protection locked="0"/>
    </xf>
    <xf numFmtId="0" fontId="0" fillId="0" borderId="0" xfId="0" applyBorder="1" applyAlignment="1"/>
    <xf numFmtId="0" fontId="10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 indent="1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2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7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 indent="1"/>
    </xf>
    <xf numFmtId="14" fontId="1" fillId="0" borderId="3" xfId="0" applyNumberFormat="1" applyFont="1" applyBorder="1" applyAlignment="1">
      <alignment horizontal="left" indent="1"/>
    </xf>
    <xf numFmtId="14" fontId="7" fillId="0" borderId="3" xfId="0" applyNumberFormat="1" applyFont="1" applyBorder="1" applyAlignment="1" applyProtection="1">
      <alignment horizontal="left" indent="1"/>
      <protection locked="0"/>
    </xf>
    <xf numFmtId="14" fontId="1" fillId="0" borderId="3" xfId="0" applyNumberFormat="1" applyFont="1" applyBorder="1" applyAlignment="1" applyProtection="1">
      <alignment horizontal="left" inden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2" xfId="0" applyFont="1" applyBorder="1" applyAlignment="1" applyProtection="1">
      <alignment horizontal="left" indent="1"/>
      <protection locked="0"/>
    </xf>
    <xf numFmtId="49" fontId="19" fillId="0" borderId="2" xfId="0" applyNumberFormat="1" applyFont="1" applyBorder="1" applyAlignment="1" applyProtection="1">
      <alignment horizontal="left" indent="1"/>
      <protection locked="0"/>
    </xf>
    <xf numFmtId="49" fontId="19" fillId="0" borderId="2" xfId="0" applyNumberFormat="1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9" fillId="0" borderId="3" xfId="0" applyFont="1" applyBorder="1" applyAlignment="1">
      <alignment horizontal="left" indent="1"/>
    </xf>
    <xf numFmtId="14" fontId="19" fillId="0" borderId="3" xfId="0" applyNumberFormat="1" applyFont="1" applyBorder="1" applyAlignment="1">
      <alignment horizontal="left" indent="1"/>
    </xf>
    <xf numFmtId="0" fontId="19" fillId="0" borderId="2" xfId="0" applyFont="1" applyBorder="1" applyAlignment="1" applyProtection="1">
      <alignment horizontal="left"/>
      <protection locked="0"/>
    </xf>
    <xf numFmtId="165" fontId="2" fillId="0" borderId="3" xfId="4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3" fillId="0" borderId="0" xfId="0" quotePrefix="1" applyNumberFormat="1" applyFont="1" applyAlignment="1">
      <alignment horizontal="right" vertical="top" wrapText="1"/>
    </xf>
    <xf numFmtId="14" fontId="19" fillId="0" borderId="3" xfId="0" applyNumberFormat="1" applyFont="1" applyBorder="1" applyAlignment="1" applyProtection="1">
      <alignment horizontal="left" indent="1"/>
      <protection locked="0"/>
    </xf>
  </cellXfs>
  <cellStyles count="5">
    <cellStyle name="Normal" xfId="0" builtinId="0"/>
    <cellStyle name="Normal 2" xfId="1"/>
    <cellStyle name="Percent" xfId="2" builtinId="5"/>
    <cellStyle name="Percent 2" xfId="3"/>
    <cellStyle name="Percent 3" xfId="4"/>
  </cellStyles>
  <dxfs count="2">
    <dxf>
      <font>
        <condense val="0"/>
        <extend val="0"/>
      </font>
    </dxf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34</xdr:row>
      <xdr:rowOff>47624</xdr:rowOff>
    </xdr:from>
    <xdr:to>
      <xdr:col>4</xdr:col>
      <xdr:colOff>47623</xdr:colOff>
      <xdr:row>35</xdr:row>
      <xdr:rowOff>142875</xdr:rowOff>
    </xdr:to>
    <xdr:sp macro="" textlink="">
      <xdr:nvSpPr>
        <xdr:cNvPr id="2" name="Right Brace 1"/>
        <xdr:cNvSpPr/>
      </xdr:nvSpPr>
      <xdr:spPr>
        <a:xfrm>
          <a:off x="1838324" y="6715124"/>
          <a:ext cx="76199" cy="2857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66675</xdr:rowOff>
    </xdr:from>
    <xdr:to>
      <xdr:col>4</xdr:col>
      <xdr:colOff>19049</xdr:colOff>
      <xdr:row>34</xdr:row>
      <xdr:rowOff>152400</xdr:rowOff>
    </xdr:to>
    <xdr:sp macro="" textlink="">
      <xdr:nvSpPr>
        <xdr:cNvPr id="3" name="Right Brace 2"/>
        <xdr:cNvSpPr/>
      </xdr:nvSpPr>
      <xdr:spPr>
        <a:xfrm>
          <a:off x="1828800" y="6448425"/>
          <a:ext cx="66674" cy="4667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s\Materials-%20Central%20Lab\Concrete-Design\!MIX%20DESIGN%20Approvals,%20Etc\Design%20Spreadsheets,%20Data,%20Etc\MASTER-%20MDes%20Ve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ations"/>
      <sheetName val="Grad Comp"/>
      <sheetName val="CombGrad"/>
      <sheetName val="Sand-0.45"/>
      <sheetName val="1&quot;-0.45"/>
      <sheetName val="BatchChk(C)"/>
      <sheetName val="TrialCalc"/>
      <sheetName val="Trials"/>
      <sheetName val="Batch(St)"/>
      <sheetName val="WghtSht(St)"/>
      <sheetName val="MiscCalcs"/>
      <sheetName val="DOT-24"/>
      <sheetName val="8-18Chart"/>
      <sheetName val="1.5&quot;-0.45"/>
      <sheetName val="Graphs1"/>
      <sheetName val="Graph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tabSelected="1" zoomScaleNormal="100" workbookViewId="0">
      <selection activeCell="B2" sqref="B2:E2"/>
    </sheetView>
  </sheetViews>
  <sheetFormatPr defaultRowHeight="12.75" x14ac:dyDescent="0.2"/>
  <cols>
    <col min="1" max="1" width="7.85546875" customWidth="1"/>
    <col min="2" max="2" width="9.42578125" customWidth="1"/>
    <col min="3" max="3" width="9.5703125" customWidth="1"/>
    <col min="4" max="4" width="1.140625" customWidth="1"/>
    <col min="6" max="6" width="4.140625" customWidth="1"/>
    <col min="7" max="7" width="5.7109375" customWidth="1"/>
    <col min="8" max="8" width="1.28515625" customWidth="1"/>
    <col min="9" max="9" width="6.5703125" customWidth="1"/>
    <col min="10" max="10" width="5" customWidth="1"/>
    <col min="11" max="11" width="9" customWidth="1"/>
    <col min="12" max="12" width="1.7109375" customWidth="1"/>
    <col min="13" max="13" width="8.85546875" customWidth="1"/>
    <col min="14" max="14" width="1.140625" customWidth="1"/>
    <col min="15" max="15" width="8.85546875" customWidth="1"/>
    <col min="16" max="16" width="1.140625" customWidth="1"/>
    <col min="17" max="17" width="8.85546875" customWidth="1"/>
  </cols>
  <sheetData>
    <row r="1" spans="1:17" ht="20.25" customHeight="1" x14ac:dyDescent="0.2">
      <c r="B1" s="41"/>
      <c r="C1" s="41"/>
      <c r="D1" s="41"/>
      <c r="E1" s="70" t="s">
        <v>0</v>
      </c>
      <c r="F1" s="70"/>
      <c r="G1" s="70"/>
      <c r="H1" s="70"/>
      <c r="I1" s="70"/>
      <c r="J1" s="70"/>
      <c r="K1" s="70"/>
      <c r="L1" s="70"/>
      <c r="M1" s="41"/>
      <c r="N1" s="41"/>
      <c r="O1" s="41"/>
      <c r="P1" s="41"/>
      <c r="Q1" s="54" t="s">
        <v>53</v>
      </c>
    </row>
    <row r="2" spans="1:17" ht="17.25" customHeight="1" x14ac:dyDescent="0.2">
      <c r="A2" s="6" t="s">
        <v>27</v>
      </c>
      <c r="B2" s="76"/>
      <c r="C2" s="76"/>
      <c r="D2" s="76"/>
      <c r="E2" s="76"/>
      <c r="F2" s="48"/>
      <c r="G2" s="4" t="s">
        <v>28</v>
      </c>
      <c r="H2" s="89"/>
      <c r="I2" s="89"/>
      <c r="J2" s="89"/>
      <c r="K2" s="89"/>
      <c r="L2" s="89"/>
      <c r="M2" s="4" t="s">
        <v>29</v>
      </c>
      <c r="N2" s="75"/>
      <c r="O2" s="75"/>
      <c r="P2" s="75"/>
      <c r="Q2" s="75"/>
    </row>
    <row r="3" spans="1:17" ht="22.5" customHeight="1" x14ac:dyDescent="0.2">
      <c r="A3" s="71" t="s">
        <v>21</v>
      </c>
      <c r="B3" s="71"/>
      <c r="C3" s="77"/>
      <c r="D3" s="74"/>
      <c r="E3" s="74"/>
      <c r="F3" s="74"/>
      <c r="G3" s="74"/>
      <c r="H3" s="74"/>
      <c r="I3" s="74"/>
      <c r="L3" s="10"/>
      <c r="M3" s="26" t="s">
        <v>1</v>
      </c>
      <c r="N3" s="72"/>
      <c r="O3" s="73"/>
      <c r="P3" s="73"/>
      <c r="Q3" s="74"/>
    </row>
    <row r="4" spans="1:17" ht="17.25" customHeight="1" x14ac:dyDescent="0.2">
      <c r="A4" s="71" t="s">
        <v>22</v>
      </c>
      <c r="B4" s="71"/>
      <c r="C4" s="72"/>
      <c r="D4" s="73"/>
      <c r="E4" s="73"/>
      <c r="F4" s="73"/>
      <c r="G4" s="73"/>
      <c r="H4" s="73"/>
      <c r="I4" s="73"/>
      <c r="L4" s="7"/>
      <c r="M4" s="4" t="s">
        <v>30</v>
      </c>
      <c r="N4" s="90"/>
      <c r="O4" s="90"/>
      <c r="P4" s="90"/>
      <c r="Q4" s="90"/>
    </row>
    <row r="5" spans="1:17" ht="17.25" customHeight="1" x14ac:dyDescent="0.2">
      <c r="A5" s="71" t="s">
        <v>24</v>
      </c>
      <c r="B5" s="71"/>
      <c r="C5" s="72"/>
      <c r="D5" s="73"/>
      <c r="E5" s="73"/>
      <c r="F5" s="73"/>
      <c r="G5" s="73"/>
      <c r="H5" s="73"/>
      <c r="I5" s="73"/>
      <c r="L5" s="7"/>
      <c r="M5" s="4" t="s">
        <v>31</v>
      </c>
      <c r="N5" s="90"/>
      <c r="O5" s="90"/>
      <c r="P5" s="90"/>
      <c r="Q5" s="90"/>
    </row>
    <row r="6" spans="1:17" ht="17.25" customHeight="1" x14ac:dyDescent="0.2">
      <c r="A6" s="71" t="s">
        <v>23</v>
      </c>
      <c r="B6" s="71"/>
      <c r="C6" s="92"/>
      <c r="D6" s="93"/>
      <c r="E6" s="93"/>
      <c r="F6" s="93"/>
      <c r="G6" s="93"/>
      <c r="H6" s="93"/>
      <c r="I6" s="35"/>
      <c r="L6" s="16"/>
      <c r="M6" s="4" t="s">
        <v>32</v>
      </c>
      <c r="N6" s="91"/>
      <c r="O6" s="90"/>
      <c r="P6" s="90"/>
      <c r="Q6" s="90"/>
    </row>
    <row r="7" spans="1:17" ht="9" customHeight="1" x14ac:dyDescent="0.2">
      <c r="A7" s="3"/>
      <c r="B7" s="3"/>
      <c r="C7" s="3"/>
      <c r="D7" s="3"/>
      <c r="E7" s="3"/>
      <c r="F7" s="3"/>
      <c r="G7" s="3"/>
      <c r="H7" s="3"/>
      <c r="I7" s="3"/>
      <c r="L7" s="6"/>
      <c r="M7" s="6"/>
      <c r="N7" s="6"/>
      <c r="O7" s="25"/>
      <c r="P7" s="78"/>
      <c r="Q7" s="78"/>
    </row>
    <row r="8" spans="1:17" ht="15" x14ac:dyDescent="0.25">
      <c r="A8" s="8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8" t="s">
        <v>3</v>
      </c>
      <c r="N8" s="29"/>
      <c r="O8" s="28" t="s">
        <v>4</v>
      </c>
      <c r="P8" s="29"/>
      <c r="Q8" s="28" t="s">
        <v>5</v>
      </c>
    </row>
    <row r="9" spans="1:17" ht="17.25" customHeight="1" x14ac:dyDescent="0.2">
      <c r="A9" s="36" t="s">
        <v>33</v>
      </c>
      <c r="B9" s="36"/>
      <c r="C9" s="37" t="s">
        <v>34</v>
      </c>
      <c r="D9" s="6"/>
      <c r="E9" s="65"/>
      <c r="F9" s="66"/>
      <c r="G9" s="66"/>
      <c r="H9" s="66"/>
      <c r="I9" s="66"/>
      <c r="J9" s="66"/>
      <c r="K9" s="66"/>
      <c r="L9" s="24" t="s">
        <v>6</v>
      </c>
      <c r="M9" s="39"/>
      <c r="N9" s="11"/>
      <c r="O9" s="49"/>
      <c r="P9" s="12"/>
      <c r="Q9" s="49"/>
    </row>
    <row r="10" spans="1:17" ht="17.25" customHeight="1" x14ac:dyDescent="0.2">
      <c r="A10" s="22"/>
      <c r="B10" s="23"/>
      <c r="C10" s="24" t="s">
        <v>14</v>
      </c>
      <c r="D10" s="7"/>
      <c r="E10" s="67"/>
      <c r="F10" s="68"/>
      <c r="G10" s="68"/>
      <c r="H10" s="68"/>
      <c r="I10" s="68"/>
      <c r="J10" s="68"/>
      <c r="K10" s="68"/>
      <c r="L10" s="9"/>
      <c r="M10" s="3"/>
      <c r="N10" s="3"/>
    </row>
    <row r="11" spans="1:17" ht="17.25" customHeight="1" x14ac:dyDescent="0.2">
      <c r="A11" s="23"/>
      <c r="B11" s="23"/>
      <c r="C11" s="24" t="s">
        <v>15</v>
      </c>
      <c r="D11" s="19"/>
      <c r="E11" s="67"/>
      <c r="F11" s="68"/>
      <c r="G11" s="68"/>
      <c r="H11" s="68"/>
      <c r="I11" s="68"/>
      <c r="J11" s="68"/>
      <c r="K11" s="68"/>
      <c r="L11" s="3"/>
      <c r="M11" s="3"/>
      <c r="N11" s="3"/>
    </row>
    <row r="12" spans="1:17" ht="9" customHeight="1" x14ac:dyDescent="0.2">
      <c r="A12" s="19"/>
      <c r="D12" s="19"/>
      <c r="E12" s="20"/>
      <c r="F12" s="20"/>
      <c r="G12" s="20"/>
      <c r="H12" s="20"/>
      <c r="I12" s="20"/>
      <c r="J12" s="20"/>
      <c r="K12" s="21"/>
      <c r="L12" s="3"/>
      <c r="M12" s="3"/>
      <c r="N12" s="3"/>
    </row>
    <row r="13" spans="1:17" ht="17.25" customHeight="1" x14ac:dyDescent="0.2">
      <c r="A13" s="50" t="s">
        <v>48</v>
      </c>
      <c r="B13" s="36"/>
      <c r="C13" s="37" t="s">
        <v>46</v>
      </c>
      <c r="D13" s="6"/>
      <c r="E13" s="65"/>
      <c r="F13" s="66"/>
      <c r="G13" s="66"/>
      <c r="H13" s="66"/>
      <c r="I13" s="66"/>
      <c r="J13" s="66"/>
      <c r="K13" s="66"/>
      <c r="L13" s="24" t="s">
        <v>6</v>
      </c>
      <c r="M13" s="39"/>
      <c r="N13" s="11"/>
      <c r="O13" s="49"/>
      <c r="P13" s="12"/>
      <c r="Q13" s="17"/>
    </row>
    <row r="14" spans="1:17" ht="17.25" customHeight="1" x14ac:dyDescent="0.2">
      <c r="A14" s="22"/>
      <c r="B14" s="23"/>
      <c r="C14" s="24" t="s">
        <v>14</v>
      </c>
      <c r="D14" s="7"/>
      <c r="E14" s="67"/>
      <c r="F14" s="68"/>
      <c r="G14" s="68"/>
      <c r="H14" s="68"/>
      <c r="I14" s="68"/>
      <c r="J14" s="68"/>
      <c r="K14" s="68"/>
      <c r="L14" s="9"/>
      <c r="M14" s="3"/>
      <c r="N14" s="3"/>
    </row>
    <row r="15" spans="1:17" ht="17.25" customHeight="1" x14ac:dyDescent="0.2">
      <c r="A15" s="23"/>
      <c r="B15" s="23"/>
      <c r="C15" s="24" t="s">
        <v>15</v>
      </c>
      <c r="D15" s="19"/>
      <c r="E15" s="67"/>
      <c r="F15" s="68"/>
      <c r="G15" s="68"/>
      <c r="H15" s="68"/>
      <c r="I15" s="68"/>
      <c r="J15" s="68"/>
      <c r="K15" s="68"/>
      <c r="L15" s="3"/>
      <c r="M15" s="3"/>
      <c r="N15" s="3"/>
    </row>
    <row r="16" spans="1:17" ht="9" customHeight="1" x14ac:dyDescent="0.2">
      <c r="A16" s="19"/>
      <c r="D16" s="19"/>
      <c r="E16" s="20"/>
      <c r="F16" s="20"/>
      <c r="G16" s="20"/>
      <c r="H16" s="20"/>
      <c r="I16" s="20"/>
      <c r="J16" s="20"/>
      <c r="K16" s="21"/>
      <c r="L16" s="3"/>
      <c r="M16" s="3"/>
      <c r="N16" s="3"/>
    </row>
    <row r="17" spans="1:17" ht="17.25" customHeight="1" x14ac:dyDescent="0.2">
      <c r="A17" s="50" t="s">
        <v>47</v>
      </c>
      <c r="B17" s="36"/>
      <c r="C17" s="37" t="s">
        <v>46</v>
      </c>
      <c r="D17" s="6"/>
      <c r="E17" s="65"/>
      <c r="F17" s="66"/>
      <c r="G17" s="66"/>
      <c r="H17" s="66"/>
      <c r="I17" s="66"/>
      <c r="J17" s="66"/>
      <c r="K17" s="66"/>
      <c r="L17" s="24" t="s">
        <v>6</v>
      </c>
      <c r="M17" s="39"/>
      <c r="N17" s="11"/>
      <c r="O17" s="49"/>
      <c r="P17" s="12"/>
      <c r="Q17" s="17"/>
    </row>
    <row r="18" spans="1:17" ht="17.25" customHeight="1" x14ac:dyDescent="0.2">
      <c r="A18" s="22"/>
      <c r="B18" s="23"/>
      <c r="C18" s="24" t="s">
        <v>14</v>
      </c>
      <c r="D18" s="7"/>
      <c r="E18" s="67"/>
      <c r="F18" s="68"/>
      <c r="G18" s="68"/>
      <c r="H18" s="68"/>
      <c r="I18" s="68"/>
      <c r="J18" s="68"/>
      <c r="K18" s="68"/>
      <c r="L18" s="9"/>
      <c r="M18" s="32" t="s">
        <v>20</v>
      </c>
      <c r="N18" s="3"/>
    </row>
    <row r="19" spans="1:17" ht="17.25" customHeight="1" x14ac:dyDescent="0.2">
      <c r="A19" s="23"/>
      <c r="B19" s="23"/>
      <c r="C19" s="24" t="s">
        <v>15</v>
      </c>
      <c r="D19" s="19"/>
      <c r="E19" s="67"/>
      <c r="F19" s="68"/>
      <c r="G19" s="68"/>
      <c r="H19" s="68"/>
      <c r="I19" s="68"/>
      <c r="J19" s="68"/>
      <c r="K19" s="68"/>
      <c r="L19" s="3"/>
      <c r="M19" s="3"/>
      <c r="N19" s="3"/>
    </row>
    <row r="20" spans="1:17" ht="9" customHeight="1" x14ac:dyDescent="0.2">
      <c r="A20" s="19"/>
      <c r="D20" s="19"/>
      <c r="E20" s="20"/>
      <c r="F20" s="20"/>
      <c r="G20" s="20"/>
      <c r="H20" s="20"/>
      <c r="I20" s="20"/>
      <c r="J20" s="20"/>
      <c r="K20" s="21"/>
      <c r="L20" s="3"/>
      <c r="M20" s="3"/>
      <c r="N20" s="3"/>
    </row>
    <row r="21" spans="1:17" ht="17.25" customHeight="1" x14ac:dyDescent="0.2">
      <c r="A21" s="2" t="s">
        <v>8</v>
      </c>
      <c r="B21" s="2"/>
      <c r="C21" s="40" t="s">
        <v>42</v>
      </c>
      <c r="D21" s="6"/>
      <c r="E21" s="65"/>
      <c r="F21" s="66"/>
      <c r="G21" s="66"/>
      <c r="H21" s="66"/>
      <c r="I21" s="66"/>
      <c r="J21" s="66"/>
      <c r="K21" s="66"/>
      <c r="L21" s="3"/>
      <c r="M21" s="39"/>
      <c r="N21" s="3"/>
    </row>
    <row r="22" spans="1:17" ht="17.25" customHeight="1" x14ac:dyDescent="0.2">
      <c r="A22" s="2" t="s">
        <v>9</v>
      </c>
      <c r="B22" s="2"/>
      <c r="C22" s="40" t="s">
        <v>42</v>
      </c>
      <c r="D22" s="6"/>
      <c r="E22" s="67"/>
      <c r="F22" s="68"/>
      <c r="G22" s="68"/>
      <c r="H22" s="68"/>
      <c r="I22" s="68"/>
      <c r="J22" s="68"/>
      <c r="K22" s="68"/>
      <c r="L22" s="3"/>
      <c r="M22" s="39"/>
      <c r="N22" s="3"/>
    </row>
    <row r="23" spans="1:17" ht="17.25" customHeight="1" x14ac:dyDescent="0.2">
      <c r="A23" s="2" t="s">
        <v>10</v>
      </c>
      <c r="B23" s="2"/>
      <c r="C23" s="40" t="s">
        <v>43</v>
      </c>
      <c r="D23" s="7"/>
      <c r="E23" s="67"/>
      <c r="F23" s="68"/>
      <c r="G23" s="68"/>
      <c r="H23" s="68"/>
      <c r="I23" s="68"/>
      <c r="J23" s="68"/>
      <c r="K23" s="68"/>
      <c r="L23" s="3"/>
      <c r="M23" s="38" t="s">
        <v>35</v>
      </c>
      <c r="N23" s="3"/>
    </row>
    <row r="24" spans="1:17" ht="12.75" customHeight="1" x14ac:dyDescent="0.2">
      <c r="A24" s="2"/>
      <c r="B24" s="2"/>
      <c r="C24" s="9"/>
      <c r="D24" s="9"/>
      <c r="E24" s="14"/>
      <c r="F24" s="14"/>
      <c r="G24" s="14"/>
      <c r="H24" s="14"/>
      <c r="I24" s="14"/>
      <c r="J24" s="14"/>
      <c r="K24" s="9"/>
      <c r="L24" s="3"/>
      <c r="N24" s="18"/>
      <c r="O24" s="79" t="s">
        <v>44</v>
      </c>
      <c r="P24" s="79"/>
      <c r="Q24" s="79"/>
    </row>
    <row r="25" spans="1:17" ht="14.25" x14ac:dyDescent="0.2">
      <c r="A25" s="2" t="s">
        <v>45</v>
      </c>
      <c r="B25" s="1"/>
      <c r="C25" s="7"/>
      <c r="D25" s="7"/>
      <c r="E25" s="65"/>
      <c r="F25" s="66"/>
      <c r="G25" s="66"/>
      <c r="H25" s="66"/>
      <c r="I25" s="66"/>
      <c r="J25" s="66"/>
      <c r="K25" s="66"/>
      <c r="L25" s="3"/>
      <c r="M25" s="13"/>
      <c r="N25" s="13"/>
      <c r="O25" s="83"/>
      <c r="P25" s="83"/>
      <c r="Q25" s="83"/>
    </row>
    <row r="26" spans="1:17" ht="14.25" x14ac:dyDescent="0.2">
      <c r="A26" s="3"/>
      <c r="B26" s="3"/>
      <c r="C26" s="7"/>
      <c r="D26" s="7"/>
      <c r="E26" s="67"/>
      <c r="F26" s="68"/>
      <c r="G26" s="68"/>
      <c r="H26" s="68"/>
      <c r="I26" s="68"/>
      <c r="J26" s="68"/>
      <c r="K26" s="68"/>
      <c r="L26" s="3"/>
      <c r="M26" s="21"/>
      <c r="N26" s="21"/>
      <c r="O26" s="84"/>
      <c r="P26" s="84"/>
      <c r="Q26" s="84"/>
    </row>
    <row r="27" spans="1:17" ht="14.25" x14ac:dyDescent="0.2">
      <c r="A27" s="3"/>
      <c r="B27" s="3"/>
      <c r="C27" s="7"/>
      <c r="D27" s="7"/>
      <c r="E27" s="67"/>
      <c r="F27" s="68"/>
      <c r="G27" s="68"/>
      <c r="H27" s="68"/>
      <c r="I27" s="68"/>
      <c r="J27" s="68"/>
      <c r="K27" s="68"/>
      <c r="L27" s="3"/>
      <c r="M27" s="21"/>
      <c r="N27" s="21"/>
      <c r="O27" s="84"/>
      <c r="P27" s="84"/>
      <c r="Q27" s="84"/>
    </row>
    <row r="28" spans="1:17" ht="14.25" x14ac:dyDescent="0.2">
      <c r="A28" s="3"/>
      <c r="B28" s="3"/>
      <c r="C28" s="7"/>
      <c r="D28" s="7"/>
      <c r="E28" s="67"/>
      <c r="F28" s="68"/>
      <c r="G28" s="68"/>
      <c r="H28" s="68"/>
      <c r="I28" s="68"/>
      <c r="J28" s="68"/>
      <c r="K28" s="68"/>
      <c r="L28" s="3"/>
      <c r="M28" s="7"/>
      <c r="N28" s="7"/>
      <c r="O28" s="84"/>
      <c r="P28" s="84"/>
      <c r="Q28" s="84"/>
    </row>
    <row r="29" spans="1:17" ht="9" customHeight="1" x14ac:dyDescent="0.2">
      <c r="A29" s="3"/>
      <c r="B29" s="3"/>
      <c r="C29" s="9"/>
      <c r="D29" s="9"/>
      <c r="E29" s="9"/>
      <c r="F29" s="9"/>
      <c r="G29" s="9"/>
      <c r="H29" s="9"/>
      <c r="I29" s="9"/>
      <c r="J29" s="9"/>
      <c r="K29" s="9"/>
      <c r="L29" s="3"/>
      <c r="M29" s="9"/>
      <c r="N29" s="9"/>
      <c r="O29" s="9"/>
      <c r="P29" s="9"/>
      <c r="Q29" s="9"/>
    </row>
    <row r="30" spans="1:17" ht="15" x14ac:dyDescent="0.25">
      <c r="A30" s="8" t="s">
        <v>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13"/>
      <c r="Q30" s="13"/>
    </row>
    <row r="31" spans="1:17" ht="14.25" x14ac:dyDescent="0.2">
      <c r="B31" s="4" t="s">
        <v>13</v>
      </c>
      <c r="C31" s="42" t="str">
        <f>IF(G32+G33=0,"",ROUND(G37/(G32+G33),2))</f>
        <v/>
      </c>
      <c r="D31" s="27" t="s">
        <v>19</v>
      </c>
      <c r="F31" s="27"/>
      <c r="G31" s="64" t="s">
        <v>17</v>
      </c>
      <c r="H31" s="64"/>
      <c r="I31" s="64"/>
      <c r="J31" s="64"/>
      <c r="K31" s="3"/>
      <c r="L31" s="3"/>
      <c r="M31" s="88" t="s">
        <v>16</v>
      </c>
      <c r="N31" s="88"/>
      <c r="O31" s="88"/>
      <c r="P31" s="10"/>
      <c r="Q31" s="10"/>
    </row>
    <row r="32" spans="1:17" ht="17.25" customHeight="1" x14ac:dyDescent="0.2">
      <c r="A32" s="3" t="s">
        <v>8</v>
      </c>
      <c r="B32" s="3"/>
      <c r="C32" s="3"/>
      <c r="D32" s="16"/>
      <c r="E32" s="7"/>
      <c r="F32" s="7"/>
      <c r="G32" s="69"/>
      <c r="H32" s="69"/>
      <c r="I32" s="69"/>
      <c r="J32" s="69"/>
      <c r="K32" s="7"/>
      <c r="L32" s="7"/>
      <c r="M32" s="80" t="str">
        <f>IF(M21=0,"",ROUND((G32/(M21*62.4)),2))</f>
        <v/>
      </c>
      <c r="N32" s="80"/>
      <c r="O32" s="80"/>
    </row>
    <row r="33" spans="1:17" ht="15" customHeight="1" x14ac:dyDescent="0.2">
      <c r="A33" s="52" t="s">
        <v>9</v>
      </c>
      <c r="B33" s="3"/>
      <c r="C33" s="59" t="str">
        <f>IF(G33=0,"",ROUND(G33/(G32+G33)*100,1))</f>
        <v/>
      </c>
      <c r="D33" s="51" t="s">
        <v>51</v>
      </c>
      <c r="F33" s="7"/>
      <c r="G33" s="62"/>
      <c r="H33" s="62"/>
      <c r="I33" s="62"/>
      <c r="J33" s="62"/>
      <c r="K33" s="7"/>
      <c r="L33" s="7"/>
      <c r="M33" s="80" t="str">
        <f>IF(M22=0,"",ROUND((G33/(M22*62.4)),2))</f>
        <v/>
      </c>
      <c r="N33" s="80"/>
      <c r="O33" s="80"/>
    </row>
    <row r="34" spans="1:17" ht="15" customHeight="1" x14ac:dyDescent="0.2">
      <c r="A34" s="52" t="s">
        <v>25</v>
      </c>
      <c r="B34" s="3"/>
      <c r="C34" s="60" t="str">
        <f>IF(G34+G35+G36=0,"",(100-((ROUND((G35/(G34+G35+G36)*100),1))+ROUND((G36/(G34+G35+G36)*100),1))))</f>
        <v/>
      </c>
      <c r="D34" s="47"/>
      <c r="E34" s="63" t="s">
        <v>58</v>
      </c>
      <c r="F34" s="7"/>
      <c r="G34" s="62"/>
      <c r="H34" s="62"/>
      <c r="I34" s="62"/>
      <c r="J34" s="62"/>
      <c r="K34" s="7"/>
      <c r="L34" s="7"/>
      <c r="M34" s="80" t="str">
        <f>IF(M9=0,"",ROUND((G34/(M9*62.4)),2))</f>
        <v/>
      </c>
      <c r="N34" s="80"/>
      <c r="O34" s="80"/>
    </row>
    <row r="35" spans="1:17" ht="15" customHeight="1" x14ac:dyDescent="0.2">
      <c r="A35" s="52" t="s">
        <v>49</v>
      </c>
      <c r="B35" s="3"/>
      <c r="C35" s="61" t="str">
        <f>IF(G34+G35+G36=0,"",ROUND((G35/(G34+G35+G36)*100),1))</f>
        <v/>
      </c>
      <c r="D35" s="47"/>
      <c r="E35" s="63"/>
      <c r="F35" s="7"/>
      <c r="G35" s="62"/>
      <c r="H35" s="62"/>
      <c r="I35" s="62"/>
      <c r="J35" s="62"/>
      <c r="K35" s="7"/>
      <c r="L35" s="7"/>
      <c r="M35" s="80" t="str">
        <f>IF(M13=0,"",ROUND((G35/(M13*62.4)),2))</f>
        <v/>
      </c>
      <c r="N35" s="80"/>
      <c r="O35" s="80"/>
    </row>
    <row r="36" spans="1:17" ht="15" customHeight="1" x14ac:dyDescent="0.2">
      <c r="A36" s="52" t="s">
        <v>50</v>
      </c>
      <c r="B36" s="3"/>
      <c r="C36" s="61" t="str">
        <f>IF(G34+G35+G36=0,"",ROUND((G36/(G34+G35+G36)*100),1))</f>
        <v/>
      </c>
      <c r="D36" s="47"/>
      <c r="E36" s="53"/>
      <c r="F36" s="7"/>
      <c r="G36" s="62"/>
      <c r="H36" s="62"/>
      <c r="I36" s="62"/>
      <c r="J36" s="62"/>
      <c r="K36" s="7"/>
      <c r="L36" s="7"/>
      <c r="M36" s="80" t="str">
        <f>IF(M17=0,"",ROUND((G36/(M17*62.4)),2))</f>
        <v/>
      </c>
      <c r="N36" s="80"/>
      <c r="O36" s="80"/>
    </row>
    <row r="37" spans="1:17" ht="15" customHeight="1" x14ac:dyDescent="0.2">
      <c r="A37" s="3" t="s">
        <v>10</v>
      </c>
      <c r="B37" s="3"/>
      <c r="C37" s="3"/>
      <c r="D37" s="3"/>
      <c r="E37" s="7"/>
      <c r="F37" s="7"/>
      <c r="G37" s="62"/>
      <c r="H37" s="62"/>
      <c r="I37" s="62"/>
      <c r="J37" s="62"/>
      <c r="K37" s="7"/>
      <c r="L37" s="7"/>
      <c r="M37" s="80">
        <f>ROUND((G37/62.4),2)</f>
        <v>0</v>
      </c>
      <c r="N37" s="80"/>
      <c r="O37" s="80"/>
    </row>
    <row r="38" spans="1:17" ht="15" customHeight="1" x14ac:dyDescent="0.2">
      <c r="A38" s="3" t="s">
        <v>18</v>
      </c>
      <c r="B38" s="3"/>
      <c r="C38" s="3"/>
      <c r="D38" s="3"/>
      <c r="G38" s="85"/>
      <c r="H38" s="85"/>
      <c r="I38" s="85"/>
      <c r="J38" s="85"/>
      <c r="K38" s="7"/>
      <c r="L38" s="7"/>
      <c r="M38" s="87">
        <f>ROUND((27*G38),2)</f>
        <v>0</v>
      </c>
      <c r="N38" s="87"/>
      <c r="O38" s="87"/>
    </row>
    <row r="39" spans="1:17" ht="6.75" customHeight="1" x14ac:dyDescent="0.2">
      <c r="A39" s="3"/>
      <c r="B39" s="3"/>
      <c r="C39" s="3"/>
      <c r="D39" s="3"/>
      <c r="E39" s="16"/>
      <c r="F39" s="16"/>
      <c r="G39" s="1"/>
      <c r="H39" s="1"/>
      <c r="I39" s="1"/>
      <c r="J39" s="3"/>
      <c r="K39" s="3"/>
      <c r="L39" s="16"/>
      <c r="M39" s="1"/>
      <c r="N39" s="9"/>
      <c r="O39" s="1"/>
    </row>
    <row r="40" spans="1:17" ht="14.25" x14ac:dyDescent="0.2">
      <c r="A40" s="3" t="s">
        <v>11</v>
      </c>
      <c r="B40" s="3"/>
      <c r="C40" s="3"/>
      <c r="D40" s="3"/>
      <c r="E40" s="7"/>
      <c r="F40" s="7"/>
      <c r="G40" s="86">
        <f>ROUND(SUM(G32:I37),0)</f>
        <v>0</v>
      </c>
      <c r="H40" s="86"/>
      <c r="I40" s="86"/>
      <c r="J40" s="86"/>
      <c r="K40" s="7"/>
      <c r="L40" s="7"/>
      <c r="M40" s="80">
        <f>ROUND(SUM(M32:O38),2)</f>
        <v>0</v>
      </c>
      <c r="N40" s="80"/>
      <c r="O40" s="80"/>
      <c r="P40" s="58" t="s">
        <v>57</v>
      </c>
    </row>
    <row r="41" spans="1:17" ht="3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7" ht="10.5" customHeight="1" x14ac:dyDescent="0.2">
      <c r="A42" s="34" t="s">
        <v>37</v>
      </c>
      <c r="B42" s="30"/>
      <c r="C42" s="30"/>
      <c r="D42" s="30"/>
      <c r="E42" s="30"/>
      <c r="F42" s="30"/>
      <c r="G42" s="30"/>
      <c r="H42" s="30"/>
      <c r="I42" s="30"/>
      <c r="L42" s="30"/>
      <c r="M42" s="30"/>
      <c r="N42" s="3"/>
      <c r="Q42" s="33" t="s">
        <v>52</v>
      </c>
    </row>
    <row r="43" spans="1:17" ht="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7" ht="13.5" customHeight="1" x14ac:dyDescent="0.25">
      <c r="A44" s="5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1.25" customHeight="1" x14ac:dyDescent="0.2">
      <c r="A45" s="15" t="s">
        <v>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1.25" customHeight="1" x14ac:dyDescent="0.2">
      <c r="A46" s="15" t="s">
        <v>40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1.25" customHeight="1" x14ac:dyDescent="0.2">
      <c r="A47" s="15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4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 customHeight="1" x14ac:dyDescent="0.2">
      <c r="A49" s="94" t="s">
        <v>36</v>
      </c>
      <c r="B49" s="94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ht="15" customHeight="1" x14ac:dyDescent="0.2">
      <c r="A50" s="95" t="s">
        <v>12</v>
      </c>
      <c r="B50" s="95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5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ht="4.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 customHeight="1" x14ac:dyDescent="0.2">
      <c r="A53" s="31" t="s">
        <v>26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7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7" ht="14.2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7" ht="14.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sheetProtection sheet="1" objects="1" scenarios="1"/>
  <mergeCells count="62">
    <mergeCell ref="M40:O40"/>
    <mergeCell ref="A49:B49"/>
    <mergeCell ref="C49:Q49"/>
    <mergeCell ref="A50:B50"/>
    <mergeCell ref="E17:K17"/>
    <mergeCell ref="E18:K18"/>
    <mergeCell ref="E19:K19"/>
    <mergeCell ref="E21:K21"/>
    <mergeCell ref="E22:K22"/>
    <mergeCell ref="E23:K23"/>
    <mergeCell ref="H2:L2"/>
    <mergeCell ref="N4:Q4"/>
    <mergeCell ref="N5:Q5"/>
    <mergeCell ref="N6:Q6"/>
    <mergeCell ref="C5:I5"/>
    <mergeCell ref="C6:H6"/>
    <mergeCell ref="A51:Q51"/>
    <mergeCell ref="O25:Q25"/>
    <mergeCell ref="O26:Q26"/>
    <mergeCell ref="O28:Q28"/>
    <mergeCell ref="O27:Q27"/>
    <mergeCell ref="G38:J38"/>
    <mergeCell ref="G40:J40"/>
    <mergeCell ref="M38:O38"/>
    <mergeCell ref="M31:O31"/>
    <mergeCell ref="M35:O35"/>
    <mergeCell ref="P7:Q7"/>
    <mergeCell ref="O24:Q24"/>
    <mergeCell ref="M36:O36"/>
    <mergeCell ref="C50:Q50"/>
    <mergeCell ref="M37:O37"/>
    <mergeCell ref="M32:O32"/>
    <mergeCell ref="M33:O33"/>
    <mergeCell ref="M34:O34"/>
    <mergeCell ref="G36:J36"/>
    <mergeCell ref="G37:J37"/>
    <mergeCell ref="E1:L1"/>
    <mergeCell ref="A6:B6"/>
    <mergeCell ref="N3:Q3"/>
    <mergeCell ref="N2:Q2"/>
    <mergeCell ref="A3:B3"/>
    <mergeCell ref="A4:B4"/>
    <mergeCell ref="A5:B5"/>
    <mergeCell ref="B2:E2"/>
    <mergeCell ref="C3:I3"/>
    <mergeCell ref="C4:I4"/>
    <mergeCell ref="E9:K9"/>
    <mergeCell ref="E10:K10"/>
    <mergeCell ref="E11:K11"/>
    <mergeCell ref="E13:K13"/>
    <mergeCell ref="E14:K14"/>
    <mergeCell ref="E15:K15"/>
    <mergeCell ref="G34:J34"/>
    <mergeCell ref="G35:J35"/>
    <mergeCell ref="E34:E35"/>
    <mergeCell ref="G31:J31"/>
    <mergeCell ref="E25:K25"/>
    <mergeCell ref="E26:K26"/>
    <mergeCell ref="E27:K27"/>
    <mergeCell ref="E28:K28"/>
    <mergeCell ref="G32:J32"/>
    <mergeCell ref="G33:J33"/>
  </mergeCells>
  <phoneticPr fontId="4" type="noConversion"/>
  <conditionalFormatting sqref="M35:O35">
    <cfRule type="cellIs" priority="1" stopIfTrue="1" operator="equal">
      <formula>#DIV/0!</formula>
    </cfRule>
  </conditionalFormatting>
  <conditionalFormatting sqref="C34:D35">
    <cfRule type="cellIs" dxfId="1" priority="2" stopIfTrue="1" operator="equal">
      <formula>0</formula>
    </cfRule>
  </conditionalFormatting>
  <pageMargins left="0.5" right="0.3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Zeros="0" zoomScaleNormal="100" workbookViewId="0">
      <selection activeCell="B2" sqref="B2:E2"/>
    </sheetView>
  </sheetViews>
  <sheetFormatPr defaultRowHeight="12.75" x14ac:dyDescent="0.2"/>
  <cols>
    <col min="1" max="1" width="7.85546875" customWidth="1"/>
    <col min="2" max="2" width="9.42578125" customWidth="1"/>
    <col min="3" max="3" width="9.5703125" customWidth="1"/>
    <col min="4" max="4" width="1.140625" customWidth="1"/>
    <col min="6" max="6" width="4.140625" customWidth="1"/>
    <col min="7" max="7" width="5.7109375" customWidth="1"/>
    <col min="8" max="8" width="1.28515625" customWidth="1"/>
    <col min="9" max="9" width="6.5703125" customWidth="1"/>
    <col min="10" max="10" width="5" customWidth="1"/>
    <col min="11" max="11" width="9" customWidth="1"/>
    <col min="12" max="12" width="1.7109375" customWidth="1"/>
    <col min="13" max="13" width="8.85546875" customWidth="1"/>
    <col min="14" max="14" width="1.140625" customWidth="1"/>
    <col min="15" max="15" width="8.85546875" customWidth="1"/>
    <col min="16" max="16" width="1.140625" customWidth="1"/>
    <col min="17" max="17" width="8.85546875" customWidth="1"/>
  </cols>
  <sheetData>
    <row r="1" spans="1:17" ht="24" customHeight="1" x14ac:dyDescent="0.2">
      <c r="B1" s="41"/>
      <c r="C1" s="41"/>
      <c r="D1" s="41"/>
      <c r="E1" s="70" t="s">
        <v>0</v>
      </c>
      <c r="F1" s="70"/>
      <c r="G1" s="70"/>
      <c r="H1" s="70"/>
      <c r="I1" s="70"/>
      <c r="J1" s="70"/>
      <c r="K1" s="70"/>
      <c r="L1" s="70"/>
      <c r="M1" s="41"/>
      <c r="N1" s="41"/>
      <c r="O1" s="106" t="s">
        <v>56</v>
      </c>
      <c r="P1" s="106"/>
      <c r="Q1" s="106"/>
    </row>
    <row r="2" spans="1:17" ht="17.25" customHeight="1" x14ac:dyDescent="0.2">
      <c r="A2" s="6" t="s">
        <v>27</v>
      </c>
      <c r="B2" s="76"/>
      <c r="C2" s="76"/>
      <c r="D2" s="76"/>
      <c r="E2" s="76"/>
      <c r="F2" s="48"/>
      <c r="G2" s="4" t="s">
        <v>28</v>
      </c>
      <c r="H2" s="89"/>
      <c r="I2" s="89"/>
      <c r="J2" s="89"/>
      <c r="K2" s="89"/>
      <c r="L2" s="89"/>
      <c r="M2" s="4" t="s">
        <v>29</v>
      </c>
      <c r="N2" s="75"/>
      <c r="O2" s="75"/>
      <c r="P2" s="75"/>
      <c r="Q2" s="75"/>
    </row>
    <row r="3" spans="1:17" ht="22.5" customHeight="1" x14ac:dyDescent="0.2">
      <c r="A3" s="71" t="s">
        <v>21</v>
      </c>
      <c r="B3" s="71"/>
      <c r="C3" s="97"/>
      <c r="D3" s="97"/>
      <c r="E3" s="97"/>
      <c r="F3" s="97"/>
      <c r="G3" s="97"/>
      <c r="H3" s="97"/>
      <c r="I3" s="97"/>
      <c r="J3" s="55"/>
      <c r="L3" s="10"/>
      <c r="M3" s="26" t="s">
        <v>1</v>
      </c>
      <c r="N3" s="96"/>
      <c r="O3" s="96"/>
      <c r="P3" s="96"/>
      <c r="Q3" s="97"/>
    </row>
    <row r="4" spans="1:17" ht="17.25" customHeight="1" x14ac:dyDescent="0.2">
      <c r="A4" s="71" t="s">
        <v>22</v>
      </c>
      <c r="B4" s="71"/>
      <c r="C4" s="96"/>
      <c r="D4" s="96"/>
      <c r="E4" s="96"/>
      <c r="F4" s="96"/>
      <c r="G4" s="96"/>
      <c r="H4" s="96"/>
      <c r="I4" s="96"/>
      <c r="J4" s="55"/>
      <c r="L4" s="7"/>
      <c r="M4" s="4" t="s">
        <v>30</v>
      </c>
      <c r="N4" s="101"/>
      <c r="O4" s="101"/>
      <c r="P4" s="101"/>
      <c r="Q4" s="101"/>
    </row>
    <row r="5" spans="1:17" ht="17.25" customHeight="1" x14ac:dyDescent="0.2">
      <c r="A5" s="71" t="s">
        <v>24</v>
      </c>
      <c r="B5" s="71"/>
      <c r="C5" s="96"/>
      <c r="D5" s="96"/>
      <c r="E5" s="96"/>
      <c r="F5" s="96"/>
      <c r="G5" s="96"/>
      <c r="H5" s="96"/>
      <c r="I5" s="96"/>
      <c r="J5" s="55"/>
      <c r="L5" s="7"/>
      <c r="M5" s="4" t="s">
        <v>31</v>
      </c>
      <c r="N5" s="101"/>
      <c r="O5" s="101"/>
      <c r="P5" s="101"/>
      <c r="Q5" s="101"/>
    </row>
    <row r="6" spans="1:17" ht="17.25" customHeight="1" x14ac:dyDescent="0.2">
      <c r="A6" s="71" t="s">
        <v>23</v>
      </c>
      <c r="B6" s="71"/>
      <c r="C6" s="107"/>
      <c r="D6" s="107"/>
      <c r="E6" s="107"/>
      <c r="F6" s="107"/>
      <c r="G6" s="107"/>
      <c r="H6" s="107"/>
      <c r="I6" s="43"/>
      <c r="J6" s="43"/>
      <c r="L6" s="16"/>
      <c r="M6" s="4" t="s">
        <v>32</v>
      </c>
      <c r="N6" s="102"/>
      <c r="O6" s="101"/>
      <c r="P6" s="101"/>
      <c r="Q6" s="101"/>
    </row>
    <row r="7" spans="1:17" ht="9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L7" s="6"/>
      <c r="M7" s="6"/>
      <c r="N7" s="6"/>
      <c r="O7" s="25"/>
      <c r="P7" s="78"/>
      <c r="Q7" s="78"/>
    </row>
    <row r="8" spans="1:17" ht="15" x14ac:dyDescent="0.25">
      <c r="A8" s="8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8" t="s">
        <v>3</v>
      </c>
      <c r="N8" s="29"/>
      <c r="O8" s="28" t="s">
        <v>4</v>
      </c>
      <c r="P8" s="29"/>
      <c r="Q8" s="28" t="s">
        <v>5</v>
      </c>
    </row>
    <row r="9" spans="1:17" ht="17.25" customHeight="1" x14ac:dyDescent="0.2">
      <c r="A9" s="36" t="s">
        <v>33</v>
      </c>
      <c r="B9" s="36"/>
      <c r="C9" s="37" t="s">
        <v>34</v>
      </c>
      <c r="D9" s="6"/>
      <c r="E9" s="103"/>
      <c r="F9" s="103"/>
      <c r="G9" s="103"/>
      <c r="H9" s="103"/>
      <c r="I9" s="103"/>
      <c r="J9" s="103"/>
      <c r="K9" s="103"/>
      <c r="L9" s="24" t="s">
        <v>6</v>
      </c>
      <c r="M9" s="39"/>
      <c r="N9" s="45"/>
      <c r="O9" s="39"/>
      <c r="P9" s="44"/>
      <c r="Q9" s="39"/>
    </row>
    <row r="10" spans="1:17" ht="17.25" customHeight="1" x14ac:dyDescent="0.2">
      <c r="A10" s="22"/>
      <c r="B10" s="23"/>
      <c r="C10" s="24" t="s">
        <v>14</v>
      </c>
      <c r="D10" s="7"/>
      <c r="E10" s="100"/>
      <c r="F10" s="100"/>
      <c r="G10" s="100"/>
      <c r="H10" s="100"/>
      <c r="I10" s="100"/>
      <c r="J10" s="100"/>
      <c r="K10" s="100"/>
      <c r="L10" s="9"/>
      <c r="M10" s="3"/>
      <c r="N10" s="3"/>
    </row>
    <row r="11" spans="1:17" ht="17.25" customHeight="1" x14ac:dyDescent="0.2">
      <c r="A11" s="23"/>
      <c r="B11" s="23"/>
      <c r="C11" s="24" t="s">
        <v>15</v>
      </c>
      <c r="D11" s="19"/>
      <c r="E11" s="100"/>
      <c r="F11" s="100"/>
      <c r="G11" s="100"/>
      <c r="H11" s="100"/>
      <c r="I11" s="100"/>
      <c r="J11" s="100"/>
      <c r="K11" s="100"/>
      <c r="L11" s="3"/>
      <c r="M11" s="3"/>
      <c r="N11" s="3"/>
    </row>
    <row r="12" spans="1:17" ht="9" customHeight="1" x14ac:dyDescent="0.2">
      <c r="A12" s="19"/>
      <c r="D12" s="19"/>
      <c r="E12" s="20"/>
      <c r="F12" s="20"/>
      <c r="G12" s="20"/>
      <c r="H12" s="20"/>
      <c r="I12" s="20"/>
      <c r="J12" s="20"/>
      <c r="K12" s="20"/>
      <c r="L12" s="3"/>
      <c r="M12" s="3"/>
      <c r="N12" s="3"/>
    </row>
    <row r="13" spans="1:17" ht="17.25" customHeight="1" x14ac:dyDescent="0.2">
      <c r="A13" s="36" t="s">
        <v>48</v>
      </c>
      <c r="B13" s="36"/>
      <c r="C13" s="56" t="s">
        <v>46</v>
      </c>
      <c r="D13" s="6"/>
      <c r="E13" s="103"/>
      <c r="F13" s="103"/>
      <c r="G13" s="103"/>
      <c r="H13" s="103"/>
      <c r="I13" s="103"/>
      <c r="J13" s="103"/>
      <c r="K13" s="103"/>
      <c r="L13" s="24" t="s">
        <v>6</v>
      </c>
      <c r="M13" s="39"/>
      <c r="N13" s="45"/>
      <c r="O13" s="39"/>
      <c r="P13" s="44"/>
      <c r="Q13" s="17"/>
    </row>
    <row r="14" spans="1:17" ht="17.25" customHeight="1" x14ac:dyDescent="0.2">
      <c r="A14" s="36" t="s">
        <v>47</v>
      </c>
      <c r="B14" s="36"/>
      <c r="C14" s="56" t="s">
        <v>46</v>
      </c>
      <c r="D14" s="6"/>
      <c r="E14" s="100"/>
      <c r="F14" s="100"/>
      <c r="G14" s="100"/>
      <c r="H14" s="100"/>
      <c r="I14" s="100"/>
      <c r="J14" s="100"/>
      <c r="K14" s="100"/>
      <c r="L14" s="24" t="s">
        <v>6</v>
      </c>
      <c r="M14" s="39"/>
      <c r="N14" s="45"/>
      <c r="O14" s="39"/>
      <c r="P14" s="44"/>
      <c r="Q14" s="17"/>
    </row>
    <row r="15" spans="1:17" ht="17.25" customHeight="1" x14ac:dyDescent="0.2">
      <c r="A15" s="36" t="s">
        <v>54</v>
      </c>
      <c r="B15" s="36"/>
      <c r="C15" s="56" t="s">
        <v>46</v>
      </c>
      <c r="D15" s="6"/>
      <c r="E15" s="100"/>
      <c r="F15" s="100"/>
      <c r="G15" s="100"/>
      <c r="H15" s="100"/>
      <c r="I15" s="100"/>
      <c r="J15" s="100"/>
      <c r="K15" s="100"/>
      <c r="L15" s="24" t="s">
        <v>6</v>
      </c>
      <c r="M15" s="39"/>
      <c r="N15" s="45"/>
      <c r="O15" s="39"/>
      <c r="P15" s="44"/>
      <c r="Q15" s="17"/>
    </row>
    <row r="16" spans="1:17" ht="17.25" customHeight="1" x14ac:dyDescent="0.2">
      <c r="A16" s="22"/>
      <c r="B16" s="23"/>
      <c r="C16" s="24" t="s">
        <v>14</v>
      </c>
      <c r="D16" s="7"/>
      <c r="E16" s="100"/>
      <c r="F16" s="100"/>
      <c r="G16" s="100"/>
      <c r="H16" s="100"/>
      <c r="I16" s="100"/>
      <c r="J16" s="100"/>
      <c r="K16" s="100"/>
      <c r="L16" s="9"/>
      <c r="M16" s="32" t="s">
        <v>20</v>
      </c>
      <c r="N16" s="3"/>
    </row>
    <row r="17" spans="1:17" ht="17.25" customHeight="1" x14ac:dyDescent="0.2">
      <c r="A17" s="23"/>
      <c r="B17" s="23"/>
      <c r="C17" s="24" t="s">
        <v>15</v>
      </c>
      <c r="D17" s="19"/>
      <c r="E17" s="100"/>
      <c r="F17" s="100"/>
      <c r="G17" s="100"/>
      <c r="H17" s="100"/>
      <c r="I17" s="100"/>
      <c r="J17" s="100"/>
      <c r="K17" s="100"/>
      <c r="L17" s="3"/>
      <c r="M17" s="3"/>
      <c r="N17" s="3"/>
    </row>
    <row r="18" spans="1:17" ht="9" customHeight="1" x14ac:dyDescent="0.2">
      <c r="A18" s="19"/>
      <c r="D18" s="19"/>
      <c r="E18" s="20"/>
      <c r="F18" s="20"/>
      <c r="G18" s="20"/>
      <c r="H18" s="20"/>
      <c r="I18" s="20"/>
      <c r="J18" s="20"/>
      <c r="K18" s="20"/>
      <c r="L18" s="3"/>
      <c r="M18" s="3"/>
      <c r="N18" s="3"/>
    </row>
    <row r="19" spans="1:17" ht="17.25" customHeight="1" x14ac:dyDescent="0.2">
      <c r="A19" s="2" t="s">
        <v>8</v>
      </c>
      <c r="B19" s="2"/>
      <c r="C19" s="40" t="s">
        <v>42</v>
      </c>
      <c r="D19" s="6"/>
      <c r="E19" s="103"/>
      <c r="F19" s="103"/>
      <c r="G19" s="103"/>
      <c r="H19" s="103"/>
      <c r="I19" s="103"/>
      <c r="J19" s="103"/>
      <c r="K19" s="103"/>
      <c r="L19" s="3"/>
      <c r="M19" s="39"/>
      <c r="N19" s="3"/>
    </row>
    <row r="20" spans="1:17" ht="17.25" customHeight="1" x14ac:dyDescent="0.2">
      <c r="A20" s="2" t="s">
        <v>9</v>
      </c>
      <c r="B20" s="2"/>
      <c r="C20" s="40" t="s">
        <v>42</v>
      </c>
      <c r="D20" s="6"/>
      <c r="E20" s="100"/>
      <c r="F20" s="100"/>
      <c r="G20" s="100"/>
      <c r="H20" s="100"/>
      <c r="I20" s="100"/>
      <c r="J20" s="100"/>
      <c r="K20" s="100"/>
      <c r="L20" s="3"/>
      <c r="M20" s="39"/>
      <c r="N20" s="3"/>
    </row>
    <row r="21" spans="1:17" ht="17.25" customHeight="1" x14ac:dyDescent="0.2">
      <c r="A21" s="2" t="s">
        <v>10</v>
      </c>
      <c r="B21" s="2"/>
      <c r="C21" s="40" t="s">
        <v>43</v>
      </c>
      <c r="D21" s="7"/>
      <c r="E21" s="100"/>
      <c r="F21" s="100"/>
      <c r="G21" s="100"/>
      <c r="H21" s="100"/>
      <c r="I21" s="100"/>
      <c r="J21" s="100"/>
      <c r="K21" s="100"/>
      <c r="L21" s="3"/>
      <c r="M21" s="38" t="s">
        <v>35</v>
      </c>
      <c r="N21" s="3"/>
    </row>
    <row r="22" spans="1:17" ht="12.75" customHeight="1" x14ac:dyDescent="0.2">
      <c r="A22" s="2"/>
      <c r="B22" s="2"/>
      <c r="C22" s="9"/>
      <c r="D22" s="9"/>
      <c r="E22" s="14"/>
      <c r="F22" s="14"/>
      <c r="G22" s="14"/>
      <c r="H22" s="14"/>
      <c r="I22" s="14"/>
      <c r="J22" s="14"/>
      <c r="K22" s="14"/>
      <c r="L22" s="3"/>
      <c r="N22" s="18"/>
      <c r="O22" s="79" t="s">
        <v>44</v>
      </c>
      <c r="P22" s="79"/>
      <c r="Q22" s="79"/>
    </row>
    <row r="23" spans="1:17" ht="14.25" x14ac:dyDescent="0.2">
      <c r="A23" s="2" t="s">
        <v>45</v>
      </c>
      <c r="B23" s="1"/>
      <c r="C23" s="7"/>
      <c r="D23" s="7"/>
      <c r="E23" s="103"/>
      <c r="F23" s="103"/>
      <c r="G23" s="103"/>
      <c r="H23" s="103"/>
      <c r="I23" s="103"/>
      <c r="J23" s="103"/>
      <c r="K23" s="103"/>
      <c r="L23" s="3"/>
      <c r="M23" s="13"/>
      <c r="N23" s="13"/>
      <c r="O23" s="83"/>
      <c r="P23" s="83"/>
      <c r="Q23" s="83"/>
    </row>
    <row r="24" spans="1:17" ht="14.25" x14ac:dyDescent="0.2">
      <c r="A24" s="3"/>
      <c r="B24" s="3"/>
      <c r="C24" s="7"/>
      <c r="D24" s="7"/>
      <c r="E24" s="100"/>
      <c r="F24" s="100"/>
      <c r="G24" s="100"/>
      <c r="H24" s="100"/>
      <c r="I24" s="100"/>
      <c r="J24" s="100"/>
      <c r="K24" s="100"/>
      <c r="L24" s="3"/>
      <c r="M24" s="21"/>
      <c r="N24" s="21"/>
      <c r="O24" s="84"/>
      <c r="P24" s="84"/>
      <c r="Q24" s="84"/>
    </row>
    <row r="25" spans="1:17" ht="14.25" x14ac:dyDescent="0.2">
      <c r="A25" s="3"/>
      <c r="B25" s="3"/>
      <c r="C25" s="7"/>
      <c r="D25" s="7"/>
      <c r="E25" s="100"/>
      <c r="F25" s="100"/>
      <c r="G25" s="100"/>
      <c r="H25" s="100"/>
      <c r="I25" s="100"/>
      <c r="J25" s="100"/>
      <c r="K25" s="100"/>
      <c r="L25" s="3"/>
      <c r="M25" s="21"/>
      <c r="N25" s="21"/>
      <c r="O25" s="84"/>
      <c r="P25" s="84"/>
      <c r="Q25" s="84"/>
    </row>
    <row r="26" spans="1:17" ht="14.25" x14ac:dyDescent="0.2">
      <c r="A26" s="3"/>
      <c r="B26" s="3"/>
      <c r="C26" s="7"/>
      <c r="D26" s="7"/>
      <c r="E26" s="100"/>
      <c r="F26" s="100"/>
      <c r="G26" s="100"/>
      <c r="H26" s="100"/>
      <c r="I26" s="100"/>
      <c r="J26" s="100"/>
      <c r="K26" s="100"/>
      <c r="L26" s="3"/>
      <c r="M26" s="7"/>
      <c r="N26" s="7"/>
      <c r="O26" s="84"/>
      <c r="P26" s="84"/>
      <c r="Q26" s="84"/>
    </row>
    <row r="27" spans="1:17" ht="9" customHeight="1" x14ac:dyDescent="0.2">
      <c r="A27" s="3"/>
      <c r="B27" s="3"/>
      <c r="C27" s="9"/>
      <c r="D27" s="9"/>
      <c r="E27" s="9"/>
      <c r="F27" s="9"/>
      <c r="G27" s="9"/>
      <c r="H27" s="9"/>
      <c r="I27" s="9"/>
      <c r="J27" s="9"/>
      <c r="K27" s="9"/>
      <c r="L27" s="3"/>
      <c r="M27" s="9"/>
      <c r="N27" s="9"/>
      <c r="O27" s="9"/>
      <c r="P27" s="9"/>
      <c r="Q27" s="9"/>
    </row>
    <row r="28" spans="1:17" ht="15" x14ac:dyDescent="0.25">
      <c r="A28" s="8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  <c r="P28" s="13"/>
      <c r="Q28" s="13"/>
    </row>
    <row r="29" spans="1:17" ht="14.25" x14ac:dyDescent="0.2">
      <c r="B29" s="4" t="s">
        <v>13</v>
      </c>
      <c r="C29" s="42" t="str">
        <f>IF(G30+G31=0,"",ROUND(G36/(G30+G31),2))</f>
        <v/>
      </c>
      <c r="D29" s="27" t="s">
        <v>19</v>
      </c>
      <c r="F29" s="27"/>
      <c r="G29" s="64" t="s">
        <v>17</v>
      </c>
      <c r="H29" s="64"/>
      <c r="I29" s="64"/>
      <c r="J29" s="46"/>
      <c r="K29" s="3"/>
      <c r="L29" s="3"/>
      <c r="M29" s="88" t="s">
        <v>16</v>
      </c>
      <c r="N29" s="88"/>
      <c r="O29" s="88"/>
      <c r="P29" s="10"/>
      <c r="Q29" s="10"/>
    </row>
    <row r="30" spans="1:17" ht="17.25" customHeight="1" x14ac:dyDescent="0.2">
      <c r="A30" s="3" t="s">
        <v>8</v>
      </c>
      <c r="B30" s="3"/>
      <c r="C30" s="3"/>
      <c r="D30" s="16"/>
      <c r="E30" s="7"/>
      <c r="F30" s="7"/>
      <c r="G30" s="69"/>
      <c r="H30" s="69"/>
      <c r="I30" s="69"/>
      <c r="J30" s="69"/>
      <c r="K30" s="7"/>
      <c r="L30" s="7"/>
      <c r="M30" s="80" t="str">
        <f>IF(M19=0,"",ROUND((G30/(M19*62.4)),2))</f>
        <v/>
      </c>
      <c r="N30" s="80"/>
      <c r="O30" s="80"/>
    </row>
    <row r="31" spans="1:17" ht="15" customHeight="1" x14ac:dyDescent="0.2">
      <c r="A31" s="3" t="s">
        <v>9</v>
      </c>
      <c r="B31" s="3"/>
      <c r="C31" s="59" t="str">
        <f>IF(G31=0,"",ROUND(G31/(G30+G31)*100,1))</f>
        <v/>
      </c>
      <c r="D31" s="51" t="s">
        <v>51</v>
      </c>
      <c r="E31" s="7"/>
      <c r="F31" s="7"/>
      <c r="G31" s="62"/>
      <c r="H31" s="62"/>
      <c r="I31" s="62"/>
      <c r="J31" s="62"/>
      <c r="K31" s="7"/>
      <c r="L31" s="7"/>
      <c r="M31" s="80" t="str">
        <f>IF(M20=0,"",ROUND((G31/(M20*62.4)),2))</f>
        <v/>
      </c>
      <c r="N31" s="80"/>
      <c r="O31" s="80"/>
    </row>
    <row r="32" spans="1:17" ht="15" customHeight="1" x14ac:dyDescent="0.2">
      <c r="A32" s="3" t="s">
        <v>25</v>
      </c>
      <c r="B32" s="3"/>
      <c r="C32" s="60" t="str">
        <f>IF(G32+G33+G34+G35=0,"",(100-((ROUND((G33/(G32+G33+G34+G35)*100),1))+ROUND((G34/(G32+G33+G34+G35)*100),1)+ROUND((G35/(G32+G33+G34+G35)*100),1))))</f>
        <v/>
      </c>
      <c r="D32" s="47"/>
      <c r="E32" s="7"/>
      <c r="F32" s="7"/>
      <c r="G32" s="62"/>
      <c r="H32" s="62"/>
      <c r="I32" s="62"/>
      <c r="J32" s="62"/>
      <c r="K32" s="7"/>
      <c r="L32" s="7"/>
      <c r="M32" s="80" t="str">
        <f>IF(M9=0,"",ROUND((G32/(M9*62.4)),2))</f>
        <v/>
      </c>
      <c r="N32" s="80"/>
      <c r="O32" s="80"/>
    </row>
    <row r="33" spans="1:17" ht="15" customHeight="1" x14ac:dyDescent="0.2">
      <c r="A33" s="3" t="s">
        <v>49</v>
      </c>
      <c r="B33" s="3"/>
      <c r="C33" s="61" t="str">
        <f>IF(G32+G33+G34+G35=0,"",ROUND((G33/(G32+G33+G34+G35)*100),1))</f>
        <v/>
      </c>
      <c r="D33" s="47"/>
      <c r="E33" s="105" t="s">
        <v>59</v>
      </c>
      <c r="F33" s="7"/>
      <c r="G33" s="62"/>
      <c r="H33" s="62"/>
      <c r="I33" s="62"/>
      <c r="J33" s="62"/>
      <c r="K33" s="7"/>
      <c r="L33" s="7"/>
      <c r="M33" s="80" t="str">
        <f>IF(M13=0,"",ROUND((G33/(M13*62.4)),2))</f>
        <v/>
      </c>
      <c r="N33" s="80"/>
      <c r="O33" s="80"/>
    </row>
    <row r="34" spans="1:17" ht="15" customHeight="1" x14ac:dyDescent="0.2">
      <c r="A34" s="3" t="s">
        <v>50</v>
      </c>
      <c r="B34" s="3"/>
      <c r="C34" s="61" t="str">
        <f>IF(G32+G33+G34+G35=0,"",ROUND((G34/(G32+G33+G34+G35)*100),1))</f>
        <v/>
      </c>
      <c r="D34" s="47"/>
      <c r="E34" s="105"/>
      <c r="F34" s="7"/>
      <c r="G34" s="62"/>
      <c r="H34" s="62"/>
      <c r="I34" s="62"/>
      <c r="J34" s="62"/>
      <c r="K34" s="7"/>
      <c r="L34" s="7"/>
      <c r="M34" s="80" t="str">
        <f>IF(M14=0,"",ROUND((G34/(M14*62.4)),2))</f>
        <v/>
      </c>
      <c r="N34" s="80"/>
      <c r="O34" s="80"/>
    </row>
    <row r="35" spans="1:17" ht="15" customHeight="1" x14ac:dyDescent="0.2">
      <c r="A35" s="3" t="s">
        <v>55</v>
      </c>
      <c r="B35" s="3"/>
      <c r="C35" s="61" t="str">
        <f>IF(G32+G33+G34+G35=0,"",ROUND((G35/(G32+G33+G34+G35)*100),1))</f>
        <v/>
      </c>
      <c r="D35" s="47"/>
      <c r="E35" s="57"/>
      <c r="F35" s="7"/>
      <c r="G35" s="62"/>
      <c r="H35" s="62"/>
      <c r="I35" s="62"/>
      <c r="J35" s="62"/>
      <c r="K35" s="7"/>
      <c r="L35" s="7"/>
      <c r="M35" s="80" t="str">
        <f>IF(M15=0,"",ROUND((G35/(M15*62.4)),2))</f>
        <v/>
      </c>
      <c r="N35" s="80"/>
      <c r="O35" s="80"/>
    </row>
    <row r="36" spans="1:17" ht="15" customHeight="1" x14ac:dyDescent="0.2">
      <c r="A36" s="3" t="s">
        <v>10</v>
      </c>
      <c r="B36" s="3"/>
      <c r="C36" s="3"/>
      <c r="D36" s="3"/>
      <c r="E36" s="7"/>
      <c r="F36" s="7"/>
      <c r="G36" s="62"/>
      <c r="H36" s="62"/>
      <c r="I36" s="62"/>
      <c r="J36" s="62"/>
      <c r="K36" s="7"/>
      <c r="L36" s="7"/>
      <c r="M36" s="80">
        <f>ROUND((G36/62.4),2)</f>
        <v>0</v>
      </c>
      <c r="N36" s="80"/>
      <c r="O36" s="80"/>
    </row>
    <row r="37" spans="1:17" ht="15" customHeight="1" x14ac:dyDescent="0.2">
      <c r="A37" s="3" t="s">
        <v>18</v>
      </c>
      <c r="B37" s="3"/>
      <c r="C37" s="3"/>
      <c r="D37" s="3"/>
      <c r="G37" s="104"/>
      <c r="H37" s="104"/>
      <c r="I37" s="104"/>
      <c r="J37" s="104"/>
      <c r="K37" s="7"/>
      <c r="L37" s="7"/>
      <c r="M37" s="87">
        <f>ROUND((27*G37),2)</f>
        <v>0</v>
      </c>
      <c r="N37" s="87"/>
      <c r="O37" s="87"/>
    </row>
    <row r="38" spans="1:17" ht="6.75" customHeight="1" x14ac:dyDescent="0.2">
      <c r="A38" s="3"/>
      <c r="B38" s="3"/>
      <c r="C38" s="3"/>
      <c r="D38" s="3"/>
      <c r="E38" s="16"/>
      <c r="F38" s="16"/>
      <c r="G38" s="1"/>
      <c r="H38" s="1"/>
      <c r="I38" s="1"/>
      <c r="J38" s="1"/>
      <c r="K38" s="3"/>
      <c r="L38" s="16"/>
      <c r="M38" s="1"/>
      <c r="N38" s="9"/>
      <c r="O38" s="1"/>
    </row>
    <row r="39" spans="1:17" ht="14.25" x14ac:dyDescent="0.2">
      <c r="A39" s="3" t="s">
        <v>11</v>
      </c>
      <c r="B39" s="3"/>
      <c r="C39" s="3"/>
      <c r="D39" s="3"/>
      <c r="E39" s="7"/>
      <c r="F39" s="7"/>
      <c r="G39" s="86">
        <f>ROUND(SUM(G30:I36),0)</f>
        <v>0</v>
      </c>
      <c r="H39" s="86"/>
      <c r="I39" s="86"/>
      <c r="J39" s="86"/>
      <c r="K39" s="7"/>
      <c r="L39" s="7"/>
      <c r="M39" s="80">
        <f>ROUND(SUM(M30:O37),2)</f>
        <v>0</v>
      </c>
      <c r="N39" s="80"/>
      <c r="O39" s="80"/>
      <c r="P39" s="58" t="s">
        <v>57</v>
      </c>
    </row>
    <row r="40" spans="1:17" ht="3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7" ht="10.5" customHeight="1" x14ac:dyDescent="0.2">
      <c r="A41" s="34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L41" s="30"/>
      <c r="M41" s="30"/>
      <c r="N41" s="3"/>
      <c r="Q41" s="33" t="s">
        <v>52</v>
      </c>
    </row>
    <row r="42" spans="1:17" ht="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7" ht="13.5" customHeight="1" x14ac:dyDescent="0.25">
      <c r="A43" s="5" t="s">
        <v>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1.25" customHeight="1" x14ac:dyDescent="0.2">
      <c r="A44" s="15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1.25" customHeight="1" x14ac:dyDescent="0.2">
      <c r="A45" s="15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1.25" customHeight="1" x14ac:dyDescent="0.2">
      <c r="A46" s="15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4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 customHeight="1" x14ac:dyDescent="0.2">
      <c r="A48" s="94" t="s">
        <v>36</v>
      </c>
      <c r="B48" s="94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5" customHeight="1" x14ac:dyDescent="0.2">
      <c r="A49" s="95" t="s">
        <v>12</v>
      </c>
      <c r="B49" s="95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ht="4.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.75" customHeight="1" x14ac:dyDescent="0.2">
      <c r="A52" s="31" t="s">
        <v>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7" ht="13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7" ht="14.2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7" ht="14.2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 sheet="1"/>
  <mergeCells count="64">
    <mergeCell ref="O1:Q1"/>
    <mergeCell ref="C6:H6"/>
    <mergeCell ref="E19:K19"/>
    <mergeCell ref="E20:K20"/>
    <mergeCell ref="E21:K21"/>
    <mergeCell ref="E15:K15"/>
    <mergeCell ref="E14:K14"/>
    <mergeCell ref="E9:K9"/>
    <mergeCell ref="C5:I5"/>
    <mergeCell ref="E10:K10"/>
    <mergeCell ref="A48:B48"/>
    <mergeCell ref="C48:Q48"/>
    <mergeCell ref="A49:B49"/>
    <mergeCell ref="M34:O34"/>
    <mergeCell ref="E33:E34"/>
    <mergeCell ref="G33:J33"/>
    <mergeCell ref="G34:J34"/>
    <mergeCell ref="G35:J35"/>
    <mergeCell ref="M39:O39"/>
    <mergeCell ref="M37:O37"/>
    <mergeCell ref="M33:O33"/>
    <mergeCell ref="E23:K23"/>
    <mergeCell ref="E26:K26"/>
    <mergeCell ref="M29:O29"/>
    <mergeCell ref="E25:K25"/>
    <mergeCell ref="O25:Q25"/>
    <mergeCell ref="E24:K24"/>
    <mergeCell ref="G37:J37"/>
    <mergeCell ref="G39:J39"/>
    <mergeCell ref="O26:Q26"/>
    <mergeCell ref="M31:O31"/>
    <mergeCell ref="M32:O32"/>
    <mergeCell ref="G36:J36"/>
    <mergeCell ref="G29:I29"/>
    <mergeCell ref="G30:J30"/>
    <mergeCell ref="G31:J31"/>
    <mergeCell ref="G32:J32"/>
    <mergeCell ref="H2:L2"/>
    <mergeCell ref="N4:Q4"/>
    <mergeCell ref="N5:Q5"/>
    <mergeCell ref="E17:K17"/>
    <mergeCell ref="N6:Q6"/>
    <mergeCell ref="E11:K11"/>
    <mergeCell ref="E13:K13"/>
    <mergeCell ref="A50:Q50"/>
    <mergeCell ref="P7:Q7"/>
    <mergeCell ref="O22:Q22"/>
    <mergeCell ref="M35:O35"/>
    <mergeCell ref="C49:Q49"/>
    <mergeCell ref="M36:O36"/>
    <mergeCell ref="E16:K16"/>
    <mergeCell ref="M30:O30"/>
    <mergeCell ref="O23:Q23"/>
    <mergeCell ref="O24:Q24"/>
    <mergeCell ref="E1:L1"/>
    <mergeCell ref="A6:B6"/>
    <mergeCell ref="N3:Q3"/>
    <mergeCell ref="N2:Q2"/>
    <mergeCell ref="A3:B3"/>
    <mergeCell ref="A4:B4"/>
    <mergeCell ref="A5:B5"/>
    <mergeCell ref="B2:E2"/>
    <mergeCell ref="C3:I3"/>
    <mergeCell ref="C4:I4"/>
  </mergeCells>
  <conditionalFormatting sqref="M33:O35">
    <cfRule type="cellIs" priority="1" stopIfTrue="1" operator="equal">
      <formula>#DIV/0!</formula>
    </cfRule>
  </conditionalFormatting>
  <conditionalFormatting sqref="C32:D34">
    <cfRule type="cellIs" dxfId="0" priority="2" stopIfTrue="1" operator="equal">
      <formula>0</formula>
    </cfRule>
  </conditionalFormatting>
  <pageMargins left="0.5" right="0.3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DOT-24</vt:lpstr>
      <vt:lpstr>DOT-24(4agg)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trpr24464</dc:creator>
  <cp:lastModifiedBy>Smith, Jason  (DOT)</cp:lastModifiedBy>
  <cp:lastPrinted>2015-03-10T20:56:54Z</cp:lastPrinted>
  <dcterms:created xsi:type="dcterms:W3CDTF">2010-05-24T15:17:12Z</dcterms:created>
  <dcterms:modified xsi:type="dcterms:W3CDTF">2016-06-13T21:00:24Z</dcterms:modified>
</cp:coreProperties>
</file>